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DT,Inc\７．物販事業\販売\TokyoMB\ポータブル電源\企画素材関係\フライヤーその他資料\"/>
    </mc:Choice>
  </mc:AlternateContent>
  <xr:revisionPtr revIDLastSave="0" documentId="13_ncr:1_{0287656F-701D-4CE5-A9E0-726788BB2B2A}" xr6:coauthVersionLast="47" xr6:coauthVersionMax="47" xr10:uidLastSave="{00000000-0000-0000-0000-000000000000}"/>
  <bookViews>
    <workbookView xWindow="-110" yWindow="-110" windowWidth="19420" windowHeight="10300" xr2:uid="{DF2E9D3E-CAC7-40C1-B247-45CB4F300826}"/>
  </bookViews>
  <sheets>
    <sheet name="必要電力量目安" sheetId="3" r:id="rId1"/>
  </sheets>
  <definedNames>
    <definedName name="_xlnm.Print_Area" localSheetId="0">必要電力量目安!$A$1:$R$37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" i="3" l="1"/>
  <c r="L12" i="3"/>
  <c r="N12" i="3" s="1"/>
  <c r="P12" i="3" s="1"/>
  <c r="L9" i="3"/>
  <c r="N9" i="3" s="1"/>
  <c r="P9" i="3" s="1"/>
  <c r="L10" i="3"/>
  <c r="N10" i="3" s="1"/>
  <c r="P10" i="3" s="1"/>
  <c r="L11" i="3"/>
  <c r="N11" i="3" s="1"/>
  <c r="P11" i="3" s="1"/>
  <c r="L13" i="3"/>
  <c r="N13" i="3" s="1"/>
  <c r="P13" i="3" s="1"/>
  <c r="L14" i="3"/>
  <c r="N14" i="3" s="1"/>
  <c r="P14" i="3" s="1"/>
  <c r="L15" i="3"/>
  <c r="N15" i="3" s="1"/>
  <c r="P15" i="3" s="1"/>
  <c r="L16" i="3"/>
  <c r="N16" i="3" s="1"/>
  <c r="P16" i="3" s="1"/>
  <c r="L17" i="3"/>
  <c r="N17" i="3" s="1"/>
  <c r="P17" i="3" s="1"/>
  <c r="L18" i="3"/>
  <c r="L19" i="3"/>
  <c r="N19" i="3" s="1"/>
  <c r="P19" i="3" s="1"/>
  <c r="L20" i="3"/>
  <c r="N20" i="3" s="1"/>
  <c r="P20" i="3" s="1"/>
  <c r="L21" i="3"/>
  <c r="N21" i="3" s="1"/>
  <c r="P21" i="3" s="1"/>
  <c r="L8" i="3"/>
  <c r="N8" i="3" s="1"/>
  <c r="P8" i="3" s="1"/>
  <c r="N29" i="3"/>
  <c r="N28" i="3"/>
  <c r="L22" i="3" l="1"/>
  <c r="N18" i="3"/>
  <c r="N30" i="3"/>
  <c r="N22" i="3" l="1"/>
  <c r="P18" i="3"/>
  <c r="P22" i="3" s="1"/>
</calcChain>
</file>

<file path=xl/sharedStrings.xml><?xml version="1.0" encoding="utf-8"?>
<sst xmlns="http://schemas.openxmlformats.org/spreadsheetml/2006/main" count="157" uniqueCount="49">
  <si>
    <t>１）必要電力量</t>
    <rPh sb="2" eb="7">
      <t>ヒツヨウデンリョクリョウ</t>
    </rPh>
    <phoneticPr fontId="2"/>
  </si>
  <si>
    <t>機種名</t>
    <rPh sb="0" eb="3">
      <t>キシュメイ</t>
    </rPh>
    <phoneticPr fontId="2"/>
  </si>
  <si>
    <t>消費電力</t>
    <rPh sb="0" eb="4">
      <t>ショウヒデンリョク</t>
    </rPh>
    <phoneticPr fontId="2"/>
  </si>
  <si>
    <t>必要台数</t>
    <rPh sb="0" eb="4">
      <t>ヒツヨウダイスウ</t>
    </rPh>
    <phoneticPr fontId="2"/>
  </si>
  <si>
    <t>必要日数</t>
    <rPh sb="0" eb="4">
      <t>ヒツヨウ</t>
    </rPh>
    <phoneticPr fontId="2"/>
  </si>
  <si>
    <t>必要電力
（時）</t>
    <rPh sb="0" eb="4">
      <t>ヒツヨウデンリョク</t>
    </rPh>
    <rPh sb="6" eb="7">
      <t>ジ</t>
    </rPh>
    <phoneticPr fontId="2"/>
  </si>
  <si>
    <t>必要電力
（日）</t>
    <rPh sb="0" eb="4">
      <t>ヒツヨウデンリョク</t>
    </rPh>
    <rPh sb="6" eb="7">
      <t>ヒ</t>
    </rPh>
    <phoneticPr fontId="2"/>
  </si>
  <si>
    <t>必要電力
（合計）</t>
    <rPh sb="0" eb="4">
      <t>ヒツヨウデンリョク</t>
    </rPh>
    <rPh sb="6" eb="8">
      <t>ゴウケイ</t>
    </rPh>
    <phoneticPr fontId="2"/>
  </si>
  <si>
    <t>ノートPC</t>
    <phoneticPr fontId="2"/>
  </si>
  <si>
    <t>スマートフォン</t>
    <phoneticPr fontId="2"/>
  </si>
  <si>
    <t>Wifiルーター</t>
    <phoneticPr fontId="2"/>
  </si>
  <si>
    <t>W</t>
    <phoneticPr fontId="2"/>
  </si>
  <si>
    <t>台</t>
    <rPh sb="0" eb="1">
      <t>ダイ</t>
    </rPh>
    <phoneticPr fontId="2"/>
  </si>
  <si>
    <t>時間</t>
    <rPh sb="0" eb="2">
      <t>ジカン</t>
    </rPh>
    <phoneticPr fontId="2"/>
  </si>
  <si>
    <t>日</t>
    <rPh sb="0" eb="1">
      <t>ヒ</t>
    </rPh>
    <phoneticPr fontId="2"/>
  </si>
  <si>
    <t>合計</t>
    <rPh sb="0" eb="2">
      <t>ゴウケイ</t>
    </rPh>
    <phoneticPr fontId="2"/>
  </si>
  <si>
    <t>２）ポータブル電源容量</t>
    <rPh sb="7" eb="9">
      <t>デンゲン</t>
    </rPh>
    <rPh sb="9" eb="11">
      <t>ヨウリョウ</t>
    </rPh>
    <phoneticPr fontId="2"/>
  </si>
  <si>
    <t>Sycleポータブル電源
エクストラバッテリー</t>
    <rPh sb="10" eb="12">
      <t>デンゲン</t>
    </rPh>
    <phoneticPr fontId="2"/>
  </si>
  <si>
    <t>Sycleポータブル電源
本体</t>
    <rPh sb="10" eb="12">
      <t>デンゲン</t>
    </rPh>
    <rPh sb="13" eb="15">
      <t>ホンタイ</t>
    </rPh>
    <phoneticPr fontId="2"/>
  </si>
  <si>
    <t>定格出力</t>
    <rPh sb="0" eb="4">
      <t>テイカクシュツリョク</t>
    </rPh>
    <phoneticPr fontId="2"/>
  </si>
  <si>
    <t>容量</t>
    <rPh sb="0" eb="2">
      <t>ヨウリョウ</t>
    </rPh>
    <phoneticPr fontId="2"/>
  </si>
  <si>
    <t>数量</t>
    <rPh sb="0" eb="2">
      <t>スウリョウ</t>
    </rPh>
    <phoneticPr fontId="2"/>
  </si>
  <si>
    <t>合計容量</t>
    <rPh sb="0" eb="2">
      <t>ゴウケイ</t>
    </rPh>
    <rPh sb="2" eb="4">
      <t>ヨウリョウ</t>
    </rPh>
    <phoneticPr fontId="2"/>
  </si>
  <si>
    <t>Wh</t>
    <phoneticPr fontId="2"/>
  </si>
  <si>
    <t>TV（32型）</t>
    <rPh sb="5" eb="6">
      <t>ガタ</t>
    </rPh>
    <phoneticPr fontId="2"/>
  </si>
  <si>
    <t>扇風機</t>
    <rPh sb="0" eb="3">
      <t>センプウキ</t>
    </rPh>
    <phoneticPr fontId="2"/>
  </si>
  <si>
    <t>ポータブルTV</t>
    <phoneticPr fontId="2"/>
  </si>
  <si>
    <t>日</t>
  </si>
  <si>
    <t>炊飯器</t>
    <rPh sb="0" eb="3">
      <t>スイハンキ</t>
    </rPh>
    <phoneticPr fontId="2"/>
  </si>
  <si>
    <t>冷蔵庫</t>
    <rPh sb="0" eb="3">
      <t>レイゾウコ</t>
    </rPh>
    <phoneticPr fontId="2"/>
  </si>
  <si>
    <t>電子レンジ</t>
    <rPh sb="0" eb="2">
      <t>デンシ</t>
    </rPh>
    <phoneticPr fontId="2"/>
  </si>
  <si>
    <t>電気ケトル</t>
    <rPh sb="0" eb="2">
      <t>デンキ</t>
    </rPh>
    <phoneticPr fontId="2"/>
  </si>
  <si>
    <t>電気毛布</t>
    <rPh sb="0" eb="4">
      <t>デンキモウフ</t>
    </rPh>
    <phoneticPr fontId="2"/>
  </si>
  <si>
    <t>1日の
稼働時間</t>
    <rPh sb="1" eb="2">
      <t>ニチ</t>
    </rPh>
    <rPh sb="4" eb="8">
      <t>カドウジカン</t>
    </rPh>
    <phoneticPr fontId="2"/>
  </si>
  <si>
    <t>※スマホ、ノートPCは
充電時間</t>
    <phoneticPr fontId="2"/>
  </si>
  <si>
    <t>+</t>
    <phoneticPr fontId="2"/>
  </si>
  <si>
    <t>Sycleソーラーパネル
2枚セット</t>
    <rPh sb="14" eb="15">
      <t>マイ</t>
    </rPh>
    <phoneticPr fontId="2"/>
  </si>
  <si>
    <t>３）</t>
    <phoneticPr fontId="2"/>
  </si>
  <si>
    <t>ソーラーパネル2枚セット</t>
    <rPh sb="8" eb="9">
      <t>マイ</t>
    </rPh>
    <phoneticPr fontId="2"/>
  </si>
  <si>
    <t>日照時間3.5～5時間で
本体1台フル充電</t>
    <rPh sb="0" eb="4">
      <t>ニッショウジカン</t>
    </rPh>
    <rPh sb="9" eb="11">
      <t>ジカン</t>
    </rPh>
    <rPh sb="13" eb="15">
      <t>ホンタイ</t>
    </rPh>
    <rPh sb="16" eb="17">
      <t>ダイ</t>
    </rPh>
    <rPh sb="19" eb="21">
      <t>ジュウデン</t>
    </rPh>
    <phoneticPr fontId="2"/>
  </si>
  <si>
    <t>※2枚連結必須</t>
    <rPh sb="2" eb="5">
      <t>マイレンケツ</t>
    </rPh>
    <rPh sb="5" eb="7">
      <t>ヒッス</t>
    </rPh>
    <phoneticPr fontId="2"/>
  </si>
  <si>
    <t>世帯数</t>
    <rPh sb="0" eb="3">
      <t>セタイスウ</t>
    </rPh>
    <phoneticPr fontId="2"/>
  </si>
  <si>
    <t>平均人数</t>
    <rPh sb="0" eb="2">
      <t>ヘイキン</t>
    </rPh>
    <rPh sb="2" eb="4">
      <t>ニンスウ</t>
    </rPh>
    <phoneticPr fontId="2"/>
  </si>
  <si>
    <t>延べ人数</t>
    <rPh sb="0" eb="1">
      <t>ノ</t>
    </rPh>
    <rPh sb="2" eb="4">
      <t>ニンスウ</t>
    </rPh>
    <phoneticPr fontId="2"/>
  </si>
  <si>
    <t>マンション
の場合</t>
    <rPh sb="7" eb="9">
      <t>バアイ</t>
    </rPh>
    <phoneticPr fontId="2"/>
  </si>
  <si>
    <t>あくまで目安です。
使用する機器や環境によって消費電力が異なる場合があります。</t>
    <rPh sb="4" eb="6">
      <t>メヤス</t>
    </rPh>
    <rPh sb="10" eb="12">
      <t>シヨウ</t>
    </rPh>
    <rPh sb="14" eb="16">
      <t>キキ</t>
    </rPh>
    <rPh sb="17" eb="19">
      <t>カンキョウ</t>
    </rPh>
    <rPh sb="23" eb="27">
      <t>ショウヒデンリョク</t>
    </rPh>
    <rPh sb="28" eb="29">
      <t>コト</t>
    </rPh>
    <rPh sb="31" eb="33">
      <t>バアイ</t>
    </rPh>
    <phoneticPr fontId="2"/>
  </si>
  <si>
    <t>入力箇所</t>
    <rPh sb="0" eb="4">
      <t>ニュウリョクカショ</t>
    </rPh>
    <phoneticPr fontId="2"/>
  </si>
  <si>
    <t>青ベタ箇所に数値を入力し試算してください。</t>
    <rPh sb="0" eb="1">
      <t>アオ</t>
    </rPh>
    <rPh sb="3" eb="5">
      <t>カショ</t>
    </rPh>
    <rPh sb="6" eb="8">
      <t>スウチ</t>
    </rPh>
    <rPh sb="9" eb="11">
      <t>ニュウリョク</t>
    </rPh>
    <rPh sb="12" eb="14">
      <t>シサン</t>
    </rPh>
    <phoneticPr fontId="2"/>
  </si>
  <si>
    <t>必要電力目安試算表</t>
    <rPh sb="0" eb="4">
      <t>ヒツヨウデンリョク</t>
    </rPh>
    <rPh sb="4" eb="9">
      <t>メヤスシサンヒョウ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</si>
</sst>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6"/>
      <color rgb="FFC00000"/>
      <name val="BIZ UDPゴシック"/>
      <family val="3"/>
      <charset val="128"/>
    </font>
    <font>
      <b/>
      <sz val="16"/>
      <color theme="0"/>
      <name val="游ゴシック"/>
      <family val="3"/>
      <charset val="128"/>
      <scheme val="minor"/>
    </font>
    <font>
      <b/>
      <sz val="8"/>
      <color rgb="FFFF0000"/>
      <name val="游ゴシック"/>
      <family val="3"/>
      <charset val="128"/>
      <scheme val="minor"/>
    </font>
    <font>
      <b/>
      <sz val="20"/>
      <color theme="0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  <font>
      <b/>
      <sz val="12"/>
      <color rgb="FF0000CC"/>
      <name val="BIZ UDPゴシック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b/>
      <sz val="36"/>
      <color theme="1"/>
      <name val="BIZ UDP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206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38" fontId="3" fillId="3" borderId="5" xfId="1" applyFont="1" applyFill="1" applyBorder="1" applyAlignment="1">
      <alignment vertical="center"/>
    </xf>
    <xf numFmtId="38" fontId="3" fillId="3" borderId="12" xfId="1" applyFont="1" applyFill="1" applyBorder="1" applyAlignment="1">
      <alignment horizontal="center" vertical="center"/>
    </xf>
    <xf numFmtId="38" fontId="3" fillId="3" borderId="24" xfId="1" applyFont="1" applyFill="1" applyBorder="1" applyAlignment="1">
      <alignment horizontal="center" vertical="center"/>
    </xf>
    <xf numFmtId="38" fontId="3" fillId="3" borderId="26" xfId="1" applyFont="1" applyFill="1" applyBorder="1" applyAlignment="1">
      <alignment vertical="center"/>
    </xf>
    <xf numFmtId="38" fontId="3" fillId="3" borderId="2" xfId="1" applyFont="1" applyFill="1" applyBorder="1" applyAlignment="1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20" xfId="0" applyFont="1" applyFill="1" applyBorder="1">
      <alignment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>
      <alignment vertical="center"/>
    </xf>
    <xf numFmtId="0" fontId="4" fillId="2" borderId="18" xfId="0" applyFont="1" applyFill="1" applyBorder="1">
      <alignment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6" xfId="0" applyFont="1" applyFill="1" applyBorder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5" xfId="0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38" fontId="4" fillId="2" borderId="13" xfId="1" applyFont="1" applyFill="1" applyBorder="1" applyAlignment="1">
      <alignment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6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5" fillId="2" borderId="0" xfId="0" applyFont="1" applyFill="1">
      <alignment vertical="center"/>
    </xf>
    <xf numFmtId="38" fontId="6" fillId="5" borderId="13" xfId="1" applyFont="1" applyFill="1" applyBorder="1" applyAlignment="1">
      <alignment vertical="center"/>
    </xf>
    <xf numFmtId="38" fontId="6" fillId="5" borderId="15" xfId="1" applyFont="1" applyFill="1" applyBorder="1" applyAlignment="1">
      <alignment horizontal="center" vertical="center"/>
    </xf>
    <xf numFmtId="0" fontId="6" fillId="5" borderId="15" xfId="0" applyFont="1" applyFill="1" applyBorder="1">
      <alignment vertical="center"/>
    </xf>
    <xf numFmtId="0" fontId="6" fillId="2" borderId="0" xfId="0" applyFont="1" applyFill="1">
      <alignment vertical="center"/>
    </xf>
    <xf numFmtId="0" fontId="4" fillId="2" borderId="23" xfId="0" applyFont="1" applyFill="1" applyBorder="1">
      <alignment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>
      <alignment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2" xfId="0" applyFont="1" applyFill="1" applyBorder="1">
      <alignment vertical="center"/>
    </xf>
    <xf numFmtId="38" fontId="4" fillId="2" borderId="0" xfId="1" applyFont="1" applyFill="1" applyBorder="1" applyAlignment="1">
      <alignment vertical="center"/>
    </xf>
    <xf numFmtId="38" fontId="6" fillId="2" borderId="0" xfId="1" applyFont="1" applyFill="1" applyBorder="1" applyAlignment="1">
      <alignment vertical="center"/>
    </xf>
    <xf numFmtId="38" fontId="6" fillId="2" borderId="0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0" xfId="0" applyFont="1" applyFill="1" applyBorder="1" applyAlignment="1">
      <alignment vertical="top" wrapText="1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31" xfId="0" applyFont="1" applyFill="1" applyBorder="1">
      <alignment vertical="center"/>
    </xf>
    <xf numFmtId="0" fontId="4" fillId="2" borderId="27" xfId="0" applyFont="1" applyFill="1" applyBorder="1">
      <alignment vertical="center"/>
    </xf>
    <xf numFmtId="0" fontId="4" fillId="2" borderId="3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/>
    </xf>
    <xf numFmtId="0" fontId="4" fillId="2" borderId="28" xfId="0" applyFont="1" applyFill="1" applyBorder="1">
      <alignment vertical="center"/>
    </xf>
    <xf numFmtId="38" fontId="4" fillId="2" borderId="18" xfId="1" applyFont="1" applyFill="1" applyBorder="1" applyAlignment="1">
      <alignment vertical="center"/>
    </xf>
    <xf numFmtId="38" fontId="4" fillId="2" borderId="23" xfId="1" applyFont="1" applyFill="1" applyBorder="1" applyAlignment="1">
      <alignment vertical="center"/>
    </xf>
    <xf numFmtId="38" fontId="3" fillId="3" borderId="18" xfId="1" applyFont="1" applyFill="1" applyBorder="1" applyAlignment="1">
      <alignment vertical="center"/>
    </xf>
    <xf numFmtId="38" fontId="3" fillId="3" borderId="23" xfId="1" applyFont="1" applyFill="1" applyBorder="1" applyAlignment="1">
      <alignment vertical="center"/>
    </xf>
    <xf numFmtId="0" fontId="10" fillId="2" borderId="14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38" fontId="6" fillId="5" borderId="13" xfId="0" applyNumberFormat="1" applyFont="1" applyFill="1" applyBorder="1">
      <alignment vertical="center"/>
    </xf>
    <xf numFmtId="0" fontId="6" fillId="5" borderId="14" xfId="0" applyFont="1" applyFill="1" applyBorder="1">
      <alignment vertical="center"/>
    </xf>
    <xf numFmtId="3" fontId="4" fillId="2" borderId="5" xfId="0" applyNumberFormat="1" applyFont="1" applyFill="1" applyBorder="1">
      <alignment vertical="center"/>
    </xf>
    <xf numFmtId="0" fontId="4" fillId="2" borderId="7" xfId="0" applyFont="1" applyFill="1" applyBorder="1">
      <alignment vertical="center"/>
    </xf>
    <xf numFmtId="38" fontId="4" fillId="2" borderId="5" xfId="1" applyFont="1" applyFill="1" applyBorder="1" applyAlignment="1">
      <alignment vertical="center"/>
    </xf>
    <xf numFmtId="38" fontId="4" fillId="2" borderId="7" xfId="1" applyFont="1" applyFill="1" applyBorder="1" applyAlignment="1">
      <alignment vertical="center"/>
    </xf>
    <xf numFmtId="38" fontId="3" fillId="3" borderId="5" xfId="1" applyFont="1" applyFill="1" applyBorder="1" applyAlignment="1">
      <alignment vertical="center"/>
    </xf>
    <xf numFmtId="38" fontId="3" fillId="3" borderId="7" xfId="1" applyFont="1" applyFill="1" applyBorder="1" applyAlignment="1">
      <alignment vertical="center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4" fillId="6" borderId="0" xfId="0" applyFont="1" applyFill="1" applyAlignment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3" fillId="4" borderId="18" xfId="0" applyFont="1" applyFill="1" applyBorder="1" applyProtection="1">
      <alignment vertical="center"/>
      <protection locked="0"/>
    </xf>
    <xf numFmtId="0" fontId="3" fillId="4" borderId="2" xfId="0" applyFont="1" applyFill="1" applyBorder="1" applyProtection="1">
      <alignment vertical="center"/>
      <protection locked="0"/>
    </xf>
    <xf numFmtId="0" fontId="3" fillId="4" borderId="5" xfId="0" applyFont="1" applyFill="1" applyBorder="1" applyProtection="1">
      <alignment vertical="center"/>
      <protection locked="0"/>
    </xf>
    <xf numFmtId="0" fontId="3" fillId="4" borderId="2" xfId="0" applyFont="1" applyFill="1" applyBorder="1" applyAlignment="1" applyProtection="1">
      <alignment vertical="center" wrapText="1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11" fillId="6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>
      <alignment vertical="center"/>
    </xf>
    <xf numFmtId="0" fontId="12" fillId="6" borderId="0" xfId="0" applyFont="1" applyFill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Protection="1">
      <alignment vertical="center"/>
      <protection locked="0"/>
    </xf>
    <xf numFmtId="0" fontId="13" fillId="2" borderId="0" xfId="0" applyFont="1" applyFill="1" applyAlignment="1">
      <alignment vertical="center" wrapText="1"/>
    </xf>
    <xf numFmtId="0" fontId="13" fillId="2" borderId="33" xfId="0" applyFont="1" applyFill="1" applyBorder="1" applyAlignment="1">
      <alignment vertical="center" wrapText="1"/>
    </xf>
    <xf numFmtId="0" fontId="3" fillId="4" borderId="36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14" fillId="2" borderId="0" xfId="0" applyFont="1" applyFill="1">
      <alignment vertical="center"/>
    </xf>
    <xf numFmtId="0" fontId="4" fillId="4" borderId="1" xfId="0" applyFont="1" applyFill="1" applyBorder="1" applyProtection="1">
      <alignment vertical="center"/>
      <protection locked="0"/>
    </xf>
    <xf numFmtId="0" fontId="4" fillId="4" borderId="2" xfId="0" applyFont="1" applyFill="1" applyBorder="1" applyProtection="1">
      <alignment vertical="center"/>
      <protection locked="0"/>
    </xf>
    <xf numFmtId="0" fontId="4" fillId="4" borderId="4" xfId="0" applyFont="1" applyFill="1" applyBorder="1" applyProtection="1">
      <alignment vertical="center"/>
      <protection locked="0"/>
    </xf>
    <xf numFmtId="0" fontId="4" fillId="4" borderId="5" xfId="0" applyFont="1" applyFill="1" applyBorder="1" applyProtection="1">
      <alignment vertical="center"/>
      <protection locked="0"/>
    </xf>
    <xf numFmtId="0" fontId="15" fillId="4" borderId="18" xfId="0" applyFont="1" applyFill="1" applyBorder="1" applyAlignment="1" applyProtection="1">
      <alignment horizontal="center" vertical="center"/>
      <protection locked="0"/>
    </xf>
    <xf numFmtId="0" fontId="15" fillId="4" borderId="5" xfId="0" applyFont="1" applyFill="1" applyBorder="1" applyAlignment="1" applyProtection="1">
      <alignment horizontal="center" vertical="center"/>
      <protection locked="0"/>
    </xf>
    <xf numFmtId="0" fontId="15" fillId="4" borderId="31" xfId="0" applyFont="1" applyFill="1" applyBorder="1" applyAlignment="1" applyProtection="1">
      <alignment horizontal="center" vertical="center"/>
      <protection locked="0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143932</xdr:colOff>
      <xdr:row>24</xdr:row>
      <xdr:rowOff>84666</xdr:rowOff>
    </xdr:from>
    <xdr:to>
      <xdr:col>17</xdr:col>
      <xdr:colOff>245532</xdr:colOff>
      <xdr:row>34</xdr:row>
      <xdr:rowOff>152400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3C87C3F-DCF2-D320-C621-8E8B2B113F31}"/>
            </a:ext>
          </a:extLst>
        </xdr:cNvPr>
        <xdr:cNvSpPr/>
      </xdr:nvSpPr>
      <xdr:spPr>
        <a:xfrm>
          <a:off x="143932" y="6476999"/>
          <a:ext cx="8636000" cy="6375401"/>
        </a:xfrm>
        <a:prstGeom prst="roundRect">
          <a:avLst>
            <a:gd name="adj" fmla="val 3743"/>
          </a:avLst>
        </a:prstGeom>
        <a:noFill/>
        <a:ln w="44450">
          <a:solidFill>
            <a:srgbClr val="C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342898</xdr:colOff>
      <xdr:row>22</xdr:row>
      <xdr:rowOff>186264</xdr:rowOff>
    </xdr:from>
    <xdr:to>
      <xdr:col>16</xdr:col>
      <xdr:colOff>368299</xdr:colOff>
      <xdr:row>24</xdr:row>
      <xdr:rowOff>203199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E3F337C-CB18-7C4E-944D-F905510D3D40}"/>
            </a:ext>
          </a:extLst>
        </xdr:cNvPr>
        <xdr:cNvSpPr txBox="1"/>
      </xdr:nvSpPr>
      <xdr:spPr>
        <a:xfrm>
          <a:off x="6108698" y="5469464"/>
          <a:ext cx="2514601" cy="7281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600">
              <a:latin typeface="BIZ UDPゴシック" panose="020B0400000000000000" pitchFamily="50" charset="-128"/>
              <a:ea typeface="BIZ UDPゴシック" panose="020B0400000000000000" pitchFamily="50" charset="-128"/>
            </a:rPr>
            <a:t>これを目安に</a:t>
          </a:r>
          <a:endParaRPr kumimoji="1" lang="en-US" altLang="ja-JP" sz="16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600">
              <a:latin typeface="BIZ UDPゴシック" panose="020B0400000000000000" pitchFamily="50" charset="-128"/>
              <a:ea typeface="BIZ UDPゴシック" panose="020B0400000000000000" pitchFamily="50" charset="-128"/>
            </a:rPr>
            <a:t>必要台数を算出ください。</a:t>
          </a:r>
        </a:p>
      </xdr:txBody>
    </xdr:sp>
    <xdr:clientData/>
  </xdr:twoCellAnchor>
  <xdr:twoCellAnchor editAs="oneCell">
    <xdr:from>
      <xdr:col>15</xdr:col>
      <xdr:colOff>473075</xdr:colOff>
      <xdr:row>20</xdr:row>
      <xdr:rowOff>85726</xdr:rowOff>
    </xdr:from>
    <xdr:to>
      <xdr:col>18</xdr:col>
      <xdr:colOff>368300</xdr:colOff>
      <xdr:row>30</xdr:row>
      <xdr:rowOff>25401</xdr:rowOff>
    </xdr:to>
    <xdr:pic>
      <xdr:nvPicPr>
        <xdr:cNvPr id="3" name="図 2" descr="矢印 – e-bizillust（イービズイラスト） – システム開発業務に使えるイラスト素材">
          <a:extLst>
            <a:ext uri="{FF2B5EF4-FFF2-40B4-BE49-F238E27FC236}">
              <a16:creationId xmlns:a16="http://schemas.microsoft.com/office/drawing/2014/main" id="{985BFF50-E341-1C71-57FD-3375503F1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6248400" y="6477001"/>
          <a:ext cx="5362575" cy="195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167820</xdr:colOff>
      <xdr:row>28</xdr:row>
      <xdr:rowOff>237022</xdr:rowOff>
    </xdr:from>
    <xdr:to>
      <xdr:col>3</xdr:col>
      <xdr:colOff>172427</xdr:colOff>
      <xdr:row>28</xdr:row>
      <xdr:rowOff>1493160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FEFB9C35-39F2-A52D-4BC2-4322BA139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620" y="8466622"/>
          <a:ext cx="1884207" cy="1256138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27</xdr:row>
      <xdr:rowOff>195944</xdr:rowOff>
    </xdr:from>
    <xdr:to>
      <xdr:col>3</xdr:col>
      <xdr:colOff>254000</xdr:colOff>
      <xdr:row>28</xdr:row>
      <xdr:rowOff>18144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7AE11D73-938C-12F0-541B-5A2B6D53F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" y="6901544"/>
          <a:ext cx="2019300" cy="1346200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</xdr:colOff>
      <xdr:row>33</xdr:row>
      <xdr:rowOff>469900</xdr:rowOff>
    </xdr:from>
    <xdr:to>
      <xdr:col>4</xdr:col>
      <xdr:colOff>114784</xdr:colOff>
      <xdr:row>33</xdr:row>
      <xdr:rowOff>1481292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6CCCC673-8E25-DB5F-44A8-A2D6536259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9300" y="11264900"/>
          <a:ext cx="2261084" cy="1011392"/>
        </a:xfrm>
        <a:prstGeom prst="rect">
          <a:avLst/>
        </a:prstGeom>
      </xdr:spPr>
    </xdr:pic>
    <xdr:clientData/>
  </xdr:twoCellAnchor>
  <xdr:twoCellAnchor editAs="oneCell">
    <xdr:from>
      <xdr:col>15</xdr:col>
      <xdr:colOff>62817</xdr:colOff>
      <xdr:row>21</xdr:row>
      <xdr:rowOff>277828</xdr:rowOff>
    </xdr:from>
    <xdr:to>
      <xdr:col>15</xdr:col>
      <xdr:colOff>674525</xdr:colOff>
      <xdr:row>23</xdr:row>
      <xdr:rowOff>129627</xdr:rowOff>
    </xdr:to>
    <xdr:pic>
      <xdr:nvPicPr>
        <xdr:cNvPr id="11" name="Picture 10" descr="商品検索ページ | myMinette(マイミネット)本店オンラインショップ">
          <a:extLst>
            <a:ext uri="{FF2B5EF4-FFF2-40B4-BE49-F238E27FC236}">
              <a16:creationId xmlns:a16="http://schemas.microsoft.com/office/drawing/2014/main" id="{71906606-E006-1E4D-E142-10925AEAF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4411604">
          <a:off x="7567472" y="5638273"/>
          <a:ext cx="562998" cy="611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304800</xdr:colOff>
      <xdr:row>28</xdr:row>
      <xdr:rowOff>304800</xdr:rowOff>
    </xdr:to>
    <xdr:sp macro="" textlink="">
      <xdr:nvSpPr>
        <xdr:cNvPr id="1025" name="AutoShape 1" descr="青い矢印記号漫画 ベクターイラスト画像とPNGフリー素材透過の無料ダウンロード - Pngtree">
          <a:extLst>
            <a:ext uri="{FF2B5EF4-FFF2-40B4-BE49-F238E27FC236}">
              <a16:creationId xmlns:a16="http://schemas.microsoft.com/office/drawing/2014/main" id="{5767D66A-5548-DDED-30BE-27269862564B}"/>
            </a:ext>
          </a:extLst>
        </xdr:cNvPr>
        <xdr:cNvSpPr>
          <a:spLocks noChangeAspect="1" noChangeArrowheads="1"/>
        </xdr:cNvSpPr>
      </xdr:nvSpPr>
      <xdr:spPr bwMode="auto">
        <a:xfrm>
          <a:off x="12077700" y="8159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88900</xdr:colOff>
      <xdr:row>33</xdr:row>
      <xdr:rowOff>958854</xdr:rowOff>
    </xdr:from>
    <xdr:to>
      <xdr:col>3</xdr:col>
      <xdr:colOff>482600</xdr:colOff>
      <xdr:row>41</xdr:row>
      <xdr:rowOff>31754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14A0A427-B122-CAA9-FC95-AD05E50D2E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12134854"/>
          <a:ext cx="2688167" cy="2705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89A4F-B08F-410A-A88D-671B032103E8}">
  <sheetPr>
    <pageSetUpPr fitToPage="1"/>
  </sheetPr>
  <dimension ref="A1:W55"/>
  <sheetViews>
    <sheetView tabSelected="1" view="pageBreakPreview" zoomScale="75" zoomScaleNormal="50" zoomScaleSheetLayoutView="75" workbookViewId="0">
      <selection activeCell="V3" sqref="V3"/>
    </sheetView>
  </sheetViews>
  <sheetFormatPr defaultRowHeight="18" x14ac:dyDescent="0.55000000000000004"/>
  <cols>
    <col min="1" max="1" width="5.58203125" style="8" customWidth="1"/>
    <col min="2" max="2" width="3.58203125" style="8" customWidth="1"/>
    <col min="3" max="3" width="21" style="8" customWidth="1"/>
    <col min="4" max="4" width="7.58203125" style="8" customWidth="1"/>
    <col min="5" max="5" width="3.58203125" style="9" customWidth="1"/>
    <col min="6" max="6" width="7.58203125" style="8" customWidth="1"/>
    <col min="7" max="7" width="3.58203125" style="9" customWidth="1"/>
    <col min="8" max="8" width="5.58203125" style="8" customWidth="1"/>
    <col min="9" max="9" width="5.58203125" style="9" customWidth="1"/>
    <col min="10" max="10" width="7.58203125" style="8" customWidth="1"/>
    <col min="11" max="11" width="3.58203125" style="9" customWidth="1"/>
    <col min="12" max="12" width="7.58203125" style="8" customWidth="1"/>
    <col min="13" max="13" width="3.5" style="8" customWidth="1"/>
    <col min="14" max="14" width="7.58203125" style="8" customWidth="1"/>
    <col min="15" max="15" width="3.58203125" style="8" customWidth="1"/>
    <col min="16" max="16" width="10.08203125" style="8" customWidth="1"/>
    <col min="17" max="17" width="5.08203125" style="8" bestFit="1" customWidth="1"/>
    <col min="18" max="18" width="11.58203125" style="8" customWidth="1"/>
    <col min="19" max="16384" width="8.6640625" style="8"/>
  </cols>
  <sheetData>
    <row r="1" spans="1:18" ht="44.5" customHeight="1" x14ac:dyDescent="0.55000000000000004">
      <c r="A1" s="86" t="s">
        <v>48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</row>
    <row r="2" spans="1:18" ht="17.5" customHeight="1" thickBot="1" x14ac:dyDescent="0.6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</row>
    <row r="3" spans="1:18" ht="21.5" customHeight="1" thickBot="1" x14ac:dyDescent="0.6">
      <c r="A3" s="85"/>
      <c r="B3" s="96" t="s">
        <v>46</v>
      </c>
      <c r="C3" s="97"/>
      <c r="D3" s="98" t="s">
        <v>47</v>
      </c>
      <c r="E3" s="8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</row>
    <row r="4" spans="1:18" ht="18" customHeight="1" x14ac:dyDescent="0.55000000000000004">
      <c r="A4" s="87"/>
      <c r="B4" s="94" t="s">
        <v>45</v>
      </c>
      <c r="C4" s="94"/>
      <c r="D4" s="94"/>
      <c r="E4" s="94"/>
      <c r="F4" s="94"/>
      <c r="G4" s="94"/>
      <c r="H4" s="94"/>
      <c r="I4" s="94"/>
      <c r="J4" s="94"/>
      <c r="K4" s="95"/>
      <c r="L4" s="47" t="s">
        <v>44</v>
      </c>
      <c r="M4" s="48"/>
      <c r="N4" s="61" t="s">
        <v>41</v>
      </c>
      <c r="O4" s="61"/>
      <c r="P4" s="41" t="s">
        <v>42</v>
      </c>
      <c r="Q4" s="61" t="s">
        <v>43</v>
      </c>
      <c r="R4" s="61"/>
    </row>
    <row r="5" spans="1:18" s="32" customFormat="1" ht="26.5" customHeight="1" x14ac:dyDescent="0.55000000000000004">
      <c r="A5" s="87"/>
      <c r="B5" s="94"/>
      <c r="C5" s="94"/>
      <c r="D5" s="94"/>
      <c r="E5" s="94"/>
      <c r="F5" s="94"/>
      <c r="G5" s="94"/>
      <c r="H5" s="94"/>
      <c r="I5" s="94"/>
      <c r="J5" s="94"/>
      <c r="K5" s="95"/>
      <c r="L5" s="49"/>
      <c r="M5" s="50"/>
      <c r="N5" s="79">
        <v>56</v>
      </c>
      <c r="O5" s="79"/>
      <c r="P5" s="80">
        <v>3.5</v>
      </c>
      <c r="Q5" s="62">
        <f>N5*P5</f>
        <v>196</v>
      </c>
      <c r="R5" s="62"/>
    </row>
    <row r="6" spans="1:18" ht="18.5" thickBot="1" x14ac:dyDescent="0.6">
      <c r="B6" s="88" t="s">
        <v>0</v>
      </c>
      <c r="C6" s="88"/>
      <c r="G6" s="8"/>
      <c r="H6" s="60" t="s">
        <v>34</v>
      </c>
      <c r="I6" s="60"/>
      <c r="J6" s="60"/>
      <c r="K6" s="60"/>
    </row>
    <row r="7" spans="1:18" ht="42.5" customHeight="1" thickBot="1" x14ac:dyDescent="0.6">
      <c r="B7" s="10"/>
      <c r="C7" s="11" t="s">
        <v>1</v>
      </c>
      <c r="D7" s="65" t="s">
        <v>2</v>
      </c>
      <c r="E7" s="65"/>
      <c r="F7" s="65" t="s">
        <v>3</v>
      </c>
      <c r="G7" s="65"/>
      <c r="H7" s="66" t="s">
        <v>33</v>
      </c>
      <c r="I7" s="66"/>
      <c r="J7" s="65" t="s">
        <v>4</v>
      </c>
      <c r="K7" s="65"/>
      <c r="L7" s="66" t="s">
        <v>5</v>
      </c>
      <c r="M7" s="66"/>
      <c r="N7" s="66" t="s">
        <v>6</v>
      </c>
      <c r="O7" s="66"/>
      <c r="P7" s="75" t="s">
        <v>7</v>
      </c>
      <c r="Q7" s="76"/>
    </row>
    <row r="8" spans="1:18" ht="18.5" thickTop="1" x14ac:dyDescent="0.55000000000000004">
      <c r="B8" s="12">
        <v>1</v>
      </c>
      <c r="C8" s="13" t="s">
        <v>9</v>
      </c>
      <c r="D8" s="14">
        <v>12</v>
      </c>
      <c r="E8" s="15" t="s">
        <v>11</v>
      </c>
      <c r="F8" s="81">
        <v>200</v>
      </c>
      <c r="G8" s="15" t="s">
        <v>12</v>
      </c>
      <c r="H8" s="81">
        <v>1</v>
      </c>
      <c r="I8" s="15" t="s">
        <v>13</v>
      </c>
      <c r="J8" s="81">
        <v>3</v>
      </c>
      <c r="K8" s="15" t="s">
        <v>14</v>
      </c>
      <c r="L8" s="16">
        <f>IF(F8="","",D8*F8)</f>
        <v>2400</v>
      </c>
      <c r="M8" s="15" t="s">
        <v>11</v>
      </c>
      <c r="N8" s="16">
        <f>IF(L8="","",L8*H8)</f>
        <v>2400</v>
      </c>
      <c r="O8" s="15" t="s">
        <v>11</v>
      </c>
      <c r="P8" s="6">
        <f>IF(N8="","",N8*J8)</f>
        <v>7200</v>
      </c>
      <c r="Q8" s="5" t="s">
        <v>11</v>
      </c>
    </row>
    <row r="9" spans="1:18" x14ac:dyDescent="0.55000000000000004">
      <c r="B9" s="17">
        <v>2</v>
      </c>
      <c r="C9" s="18" t="s">
        <v>10</v>
      </c>
      <c r="D9" s="19">
        <v>10</v>
      </c>
      <c r="E9" s="20" t="s">
        <v>11</v>
      </c>
      <c r="F9" s="82">
        <v>1</v>
      </c>
      <c r="G9" s="20" t="s">
        <v>12</v>
      </c>
      <c r="H9" s="82">
        <v>24</v>
      </c>
      <c r="I9" s="20" t="s">
        <v>13</v>
      </c>
      <c r="J9" s="81">
        <v>3</v>
      </c>
      <c r="K9" s="20" t="s">
        <v>14</v>
      </c>
      <c r="L9" s="19">
        <f t="shared" ref="L9:L21" si="0">IF(F9="","",D9*F9)</f>
        <v>10</v>
      </c>
      <c r="M9" s="15" t="s">
        <v>11</v>
      </c>
      <c r="N9" s="19">
        <f t="shared" ref="N9:N21" si="1">IF(L9="","",L9*H9)</f>
        <v>240</v>
      </c>
      <c r="O9" s="15" t="s">
        <v>11</v>
      </c>
      <c r="P9" s="7">
        <f t="shared" ref="P9:P21" si="2">IF(N9="","",N9*J9)</f>
        <v>720</v>
      </c>
      <c r="Q9" s="5" t="s">
        <v>11</v>
      </c>
    </row>
    <row r="10" spans="1:18" x14ac:dyDescent="0.55000000000000004">
      <c r="B10" s="17">
        <v>3</v>
      </c>
      <c r="C10" s="18" t="s">
        <v>26</v>
      </c>
      <c r="D10" s="19">
        <v>20</v>
      </c>
      <c r="E10" s="20" t="s">
        <v>11</v>
      </c>
      <c r="F10" s="82"/>
      <c r="G10" s="20" t="s">
        <v>12</v>
      </c>
      <c r="H10" s="82"/>
      <c r="I10" s="20" t="s">
        <v>13</v>
      </c>
      <c r="J10" s="81"/>
      <c r="K10" s="20" t="s">
        <v>27</v>
      </c>
      <c r="L10" s="19" t="str">
        <f t="shared" si="0"/>
        <v/>
      </c>
      <c r="M10" s="15" t="s">
        <v>11</v>
      </c>
      <c r="N10" s="19" t="str">
        <f t="shared" si="1"/>
        <v/>
      </c>
      <c r="O10" s="15" t="s">
        <v>11</v>
      </c>
      <c r="P10" s="7" t="str">
        <f t="shared" si="2"/>
        <v/>
      </c>
      <c r="Q10" s="5" t="s">
        <v>11</v>
      </c>
    </row>
    <row r="11" spans="1:18" x14ac:dyDescent="0.55000000000000004">
      <c r="B11" s="17">
        <v>4</v>
      </c>
      <c r="C11" s="18" t="s">
        <v>25</v>
      </c>
      <c r="D11" s="19">
        <v>40</v>
      </c>
      <c r="E11" s="20" t="s">
        <v>11</v>
      </c>
      <c r="F11" s="82">
        <v>1</v>
      </c>
      <c r="G11" s="20" t="s">
        <v>12</v>
      </c>
      <c r="H11" s="82">
        <v>8</v>
      </c>
      <c r="I11" s="20" t="s">
        <v>13</v>
      </c>
      <c r="J11" s="81">
        <v>3</v>
      </c>
      <c r="K11" s="20" t="s">
        <v>27</v>
      </c>
      <c r="L11" s="19">
        <f t="shared" si="0"/>
        <v>40</v>
      </c>
      <c r="M11" s="15" t="s">
        <v>11</v>
      </c>
      <c r="N11" s="19">
        <f t="shared" si="1"/>
        <v>320</v>
      </c>
      <c r="O11" s="15" t="s">
        <v>11</v>
      </c>
      <c r="P11" s="7">
        <f t="shared" si="2"/>
        <v>960</v>
      </c>
      <c r="Q11" s="5" t="s">
        <v>11</v>
      </c>
    </row>
    <row r="12" spans="1:18" x14ac:dyDescent="0.55000000000000004">
      <c r="B12" s="17">
        <v>5</v>
      </c>
      <c r="C12" s="18" t="s">
        <v>32</v>
      </c>
      <c r="D12" s="19">
        <v>50</v>
      </c>
      <c r="E12" s="20" t="s">
        <v>11</v>
      </c>
      <c r="F12" s="82"/>
      <c r="G12" s="20" t="s">
        <v>12</v>
      </c>
      <c r="H12" s="82"/>
      <c r="I12" s="20" t="s">
        <v>13</v>
      </c>
      <c r="J12" s="81"/>
      <c r="K12" s="20" t="s">
        <v>14</v>
      </c>
      <c r="L12" s="19" t="str">
        <f t="shared" si="0"/>
        <v/>
      </c>
      <c r="M12" s="15" t="s">
        <v>11</v>
      </c>
      <c r="N12" s="19" t="str">
        <f t="shared" si="1"/>
        <v/>
      </c>
      <c r="O12" s="15" t="s">
        <v>11</v>
      </c>
      <c r="P12" s="7" t="str">
        <f t="shared" si="2"/>
        <v/>
      </c>
      <c r="Q12" s="5" t="s">
        <v>11</v>
      </c>
    </row>
    <row r="13" spans="1:18" x14ac:dyDescent="0.55000000000000004">
      <c r="B13" s="17">
        <v>6</v>
      </c>
      <c r="C13" s="18" t="s">
        <v>24</v>
      </c>
      <c r="D13" s="19">
        <v>55</v>
      </c>
      <c r="E13" s="20" t="s">
        <v>11</v>
      </c>
      <c r="F13" s="82">
        <v>1</v>
      </c>
      <c r="G13" s="20" t="s">
        <v>12</v>
      </c>
      <c r="H13" s="82">
        <v>12</v>
      </c>
      <c r="I13" s="20" t="s">
        <v>13</v>
      </c>
      <c r="J13" s="81">
        <v>3</v>
      </c>
      <c r="K13" s="20" t="s">
        <v>27</v>
      </c>
      <c r="L13" s="19">
        <f t="shared" si="0"/>
        <v>55</v>
      </c>
      <c r="M13" s="15" t="s">
        <v>11</v>
      </c>
      <c r="N13" s="19">
        <f t="shared" si="1"/>
        <v>660</v>
      </c>
      <c r="O13" s="15" t="s">
        <v>11</v>
      </c>
      <c r="P13" s="7">
        <f t="shared" si="2"/>
        <v>1980</v>
      </c>
      <c r="Q13" s="5" t="s">
        <v>11</v>
      </c>
    </row>
    <row r="14" spans="1:18" x14ac:dyDescent="0.55000000000000004">
      <c r="B14" s="17">
        <v>7</v>
      </c>
      <c r="C14" s="18" t="s">
        <v>8</v>
      </c>
      <c r="D14" s="19">
        <v>60</v>
      </c>
      <c r="E14" s="20" t="s">
        <v>11</v>
      </c>
      <c r="F14" s="82"/>
      <c r="G14" s="20" t="s">
        <v>12</v>
      </c>
      <c r="H14" s="82"/>
      <c r="I14" s="20" t="s">
        <v>13</v>
      </c>
      <c r="J14" s="81"/>
      <c r="K14" s="20" t="s">
        <v>27</v>
      </c>
      <c r="L14" s="19" t="str">
        <f t="shared" si="0"/>
        <v/>
      </c>
      <c r="M14" s="15" t="s">
        <v>11</v>
      </c>
      <c r="N14" s="19" t="str">
        <f t="shared" si="1"/>
        <v/>
      </c>
      <c r="O14" s="15" t="s">
        <v>11</v>
      </c>
      <c r="P14" s="7" t="str">
        <f t="shared" si="2"/>
        <v/>
      </c>
      <c r="Q14" s="5" t="s">
        <v>11</v>
      </c>
    </row>
    <row r="15" spans="1:18" x14ac:dyDescent="0.55000000000000004">
      <c r="B15" s="17">
        <v>8</v>
      </c>
      <c r="C15" s="18" t="s">
        <v>29</v>
      </c>
      <c r="D15" s="19">
        <v>150</v>
      </c>
      <c r="E15" s="20" t="s">
        <v>11</v>
      </c>
      <c r="F15" s="82"/>
      <c r="G15" s="20" t="s">
        <v>12</v>
      </c>
      <c r="H15" s="82"/>
      <c r="I15" s="20" t="s">
        <v>13</v>
      </c>
      <c r="J15" s="81"/>
      <c r="K15" s="20" t="s">
        <v>27</v>
      </c>
      <c r="L15" s="19" t="str">
        <f t="shared" si="0"/>
        <v/>
      </c>
      <c r="M15" s="15" t="s">
        <v>11</v>
      </c>
      <c r="N15" s="19" t="str">
        <f t="shared" si="1"/>
        <v/>
      </c>
      <c r="O15" s="15" t="s">
        <v>11</v>
      </c>
      <c r="P15" s="7" t="str">
        <f t="shared" si="2"/>
        <v/>
      </c>
      <c r="Q15" s="5" t="s">
        <v>11</v>
      </c>
    </row>
    <row r="16" spans="1:18" x14ac:dyDescent="0.55000000000000004">
      <c r="B16" s="17">
        <v>9</v>
      </c>
      <c r="C16" s="18" t="s">
        <v>28</v>
      </c>
      <c r="D16" s="19">
        <v>400</v>
      </c>
      <c r="E16" s="20" t="s">
        <v>11</v>
      </c>
      <c r="F16" s="82"/>
      <c r="G16" s="20" t="s">
        <v>12</v>
      </c>
      <c r="H16" s="82"/>
      <c r="I16" s="20" t="s">
        <v>13</v>
      </c>
      <c r="J16" s="81"/>
      <c r="K16" s="20" t="s">
        <v>27</v>
      </c>
      <c r="L16" s="19" t="str">
        <f t="shared" si="0"/>
        <v/>
      </c>
      <c r="M16" s="15" t="s">
        <v>11</v>
      </c>
      <c r="N16" s="19" t="str">
        <f t="shared" si="1"/>
        <v/>
      </c>
      <c r="O16" s="15" t="s">
        <v>11</v>
      </c>
      <c r="P16" s="7" t="str">
        <f t="shared" si="2"/>
        <v/>
      </c>
      <c r="Q16" s="5" t="s">
        <v>11</v>
      </c>
    </row>
    <row r="17" spans="1:23" x14ac:dyDescent="0.55000000000000004">
      <c r="B17" s="17">
        <v>11</v>
      </c>
      <c r="C17" s="18" t="s">
        <v>30</v>
      </c>
      <c r="D17" s="19">
        <v>1000</v>
      </c>
      <c r="E17" s="20" t="s">
        <v>11</v>
      </c>
      <c r="F17" s="82"/>
      <c r="G17" s="20" t="s">
        <v>12</v>
      </c>
      <c r="H17" s="82"/>
      <c r="I17" s="20" t="s">
        <v>13</v>
      </c>
      <c r="J17" s="81"/>
      <c r="K17" s="20" t="s">
        <v>27</v>
      </c>
      <c r="L17" s="19" t="str">
        <f t="shared" si="0"/>
        <v/>
      </c>
      <c r="M17" s="15" t="s">
        <v>11</v>
      </c>
      <c r="N17" s="19" t="str">
        <f t="shared" si="1"/>
        <v/>
      </c>
      <c r="O17" s="15" t="s">
        <v>11</v>
      </c>
      <c r="P17" s="7" t="str">
        <f t="shared" si="2"/>
        <v/>
      </c>
      <c r="Q17" s="5" t="s">
        <v>11</v>
      </c>
    </row>
    <row r="18" spans="1:23" x14ac:dyDescent="0.55000000000000004">
      <c r="B18" s="17">
        <v>12</v>
      </c>
      <c r="C18" s="18" t="s">
        <v>31</v>
      </c>
      <c r="D18" s="19">
        <v>1000</v>
      </c>
      <c r="E18" s="20" t="s">
        <v>11</v>
      </c>
      <c r="F18" s="82"/>
      <c r="G18" s="20" t="s">
        <v>12</v>
      </c>
      <c r="H18" s="84"/>
      <c r="I18" s="20" t="s">
        <v>13</v>
      </c>
      <c r="J18" s="81"/>
      <c r="K18" s="20" t="s">
        <v>27</v>
      </c>
      <c r="L18" s="19" t="str">
        <f t="shared" si="0"/>
        <v/>
      </c>
      <c r="M18" s="15" t="s">
        <v>11</v>
      </c>
      <c r="N18" s="19" t="str">
        <f t="shared" si="1"/>
        <v/>
      </c>
      <c r="O18" s="15" t="s">
        <v>11</v>
      </c>
      <c r="P18" s="7" t="str">
        <f t="shared" si="2"/>
        <v/>
      </c>
      <c r="Q18" s="5" t="s">
        <v>11</v>
      </c>
      <c r="T18"/>
    </row>
    <row r="19" spans="1:23" x14ac:dyDescent="0.55000000000000004">
      <c r="B19" s="17">
        <v>13</v>
      </c>
      <c r="C19" s="99"/>
      <c r="D19" s="100"/>
      <c r="E19" s="20" t="s">
        <v>11</v>
      </c>
      <c r="F19" s="82"/>
      <c r="G19" s="20" t="s">
        <v>12</v>
      </c>
      <c r="H19" s="82"/>
      <c r="I19" s="20" t="s">
        <v>13</v>
      </c>
      <c r="J19" s="81"/>
      <c r="K19" s="20" t="s">
        <v>27</v>
      </c>
      <c r="L19" s="19" t="str">
        <f t="shared" si="0"/>
        <v/>
      </c>
      <c r="M19" s="15" t="s">
        <v>11</v>
      </c>
      <c r="N19" s="19" t="str">
        <f t="shared" si="1"/>
        <v/>
      </c>
      <c r="O19" s="15" t="s">
        <v>11</v>
      </c>
      <c r="P19" s="7" t="str">
        <f t="shared" si="2"/>
        <v/>
      </c>
      <c r="Q19" s="5" t="s">
        <v>11</v>
      </c>
    </row>
    <row r="20" spans="1:23" x14ac:dyDescent="0.55000000000000004">
      <c r="B20" s="17">
        <v>14</v>
      </c>
      <c r="C20" s="99"/>
      <c r="D20" s="100"/>
      <c r="E20" s="20" t="s">
        <v>11</v>
      </c>
      <c r="F20" s="82"/>
      <c r="G20" s="20" t="s">
        <v>12</v>
      </c>
      <c r="H20" s="82"/>
      <c r="I20" s="20" t="s">
        <v>13</v>
      </c>
      <c r="J20" s="81"/>
      <c r="K20" s="20" t="s">
        <v>27</v>
      </c>
      <c r="L20" s="19" t="str">
        <f t="shared" si="0"/>
        <v/>
      </c>
      <c r="M20" s="15" t="s">
        <v>11</v>
      </c>
      <c r="N20" s="19" t="str">
        <f t="shared" si="1"/>
        <v/>
      </c>
      <c r="O20" s="15" t="s">
        <v>11</v>
      </c>
      <c r="P20" s="7" t="str">
        <f t="shared" si="2"/>
        <v/>
      </c>
      <c r="Q20" s="5" t="s">
        <v>11</v>
      </c>
    </row>
    <row r="21" spans="1:23" ht="18.5" thickBot="1" x14ac:dyDescent="0.6">
      <c r="B21" s="21">
        <v>15</v>
      </c>
      <c r="C21" s="101"/>
      <c r="D21" s="102"/>
      <c r="E21" s="23" t="s">
        <v>11</v>
      </c>
      <c r="F21" s="83"/>
      <c r="G21" s="23" t="s">
        <v>12</v>
      </c>
      <c r="H21" s="83"/>
      <c r="I21" s="23" t="s">
        <v>13</v>
      </c>
      <c r="J21" s="83"/>
      <c r="K21" s="23" t="s">
        <v>27</v>
      </c>
      <c r="L21" s="22" t="str">
        <f t="shared" si="0"/>
        <v/>
      </c>
      <c r="M21" s="23" t="s">
        <v>11</v>
      </c>
      <c r="N21" s="22" t="str">
        <f t="shared" si="1"/>
        <v/>
      </c>
      <c r="O21" s="23" t="s">
        <v>11</v>
      </c>
      <c r="P21" s="3" t="str">
        <f t="shared" si="2"/>
        <v/>
      </c>
      <c r="Q21" s="4" t="s">
        <v>11</v>
      </c>
    </row>
    <row r="22" spans="1:23" s="28" customFormat="1" ht="27.5" customHeight="1" thickTop="1" thickBot="1" x14ac:dyDescent="0.6">
      <c r="B22" s="63" t="s">
        <v>15</v>
      </c>
      <c r="C22" s="64"/>
      <c r="D22" s="64"/>
      <c r="E22" s="64"/>
      <c r="F22" s="64"/>
      <c r="G22" s="64"/>
      <c r="H22" s="64"/>
      <c r="I22" s="64"/>
      <c r="J22" s="64"/>
      <c r="K22" s="64"/>
      <c r="L22" s="24">
        <f>SUM(L8:L21)</f>
        <v>2505</v>
      </c>
      <c r="M22" s="25" t="s">
        <v>11</v>
      </c>
      <c r="N22" s="24">
        <f>SUM(N8:N21)</f>
        <v>3620</v>
      </c>
      <c r="O22" s="25" t="s">
        <v>11</v>
      </c>
      <c r="P22" s="29">
        <f>SUM(P8:P21)</f>
        <v>10860</v>
      </c>
      <c r="Q22" s="30" t="s">
        <v>11</v>
      </c>
    </row>
    <row r="23" spans="1:23" s="28" customFormat="1" ht="27.5" customHeight="1" x14ac:dyDescent="0.55000000000000004">
      <c r="B23" s="9"/>
      <c r="C23" s="9"/>
      <c r="D23" s="9"/>
      <c r="E23" s="9"/>
      <c r="F23" s="9"/>
      <c r="G23" s="9"/>
      <c r="H23" s="9"/>
      <c r="I23" s="9"/>
      <c r="J23" s="9"/>
      <c r="K23" s="9"/>
      <c r="L23" s="38"/>
      <c r="M23" s="9"/>
      <c r="N23" s="38"/>
      <c r="O23" s="9"/>
      <c r="P23" s="39"/>
      <c r="Q23" s="40"/>
    </row>
    <row r="24" spans="1:23" s="28" customFormat="1" ht="27.5" customHeight="1" x14ac:dyDescent="0.55000000000000004">
      <c r="A24" s="77"/>
      <c r="B24" s="77"/>
      <c r="C24" s="77"/>
      <c r="D24" s="9"/>
      <c r="E24" s="9"/>
      <c r="F24" s="9"/>
      <c r="G24" s="9"/>
      <c r="H24" s="9"/>
      <c r="I24" s="9"/>
      <c r="J24" s="9"/>
      <c r="K24" s="9"/>
      <c r="L24" s="38"/>
      <c r="M24" s="9"/>
      <c r="N24" s="38"/>
      <c r="O24" s="9"/>
      <c r="P24" s="39"/>
      <c r="Q24" s="40"/>
    </row>
    <row r="26" spans="1:23" ht="18.5" thickBot="1" x14ac:dyDescent="0.6">
      <c r="B26" s="88" t="s">
        <v>16</v>
      </c>
      <c r="C26" s="88"/>
    </row>
    <row r="27" spans="1:23" ht="18.5" thickBot="1" x14ac:dyDescent="0.6">
      <c r="B27" s="10"/>
      <c r="C27" s="11" t="s">
        <v>1</v>
      </c>
      <c r="D27" s="65" t="s">
        <v>19</v>
      </c>
      <c r="E27" s="65"/>
      <c r="F27" s="65"/>
      <c r="G27" s="65"/>
      <c r="H27" s="65" t="s">
        <v>20</v>
      </c>
      <c r="I27" s="65"/>
      <c r="J27" s="65"/>
      <c r="K27" s="65"/>
      <c r="L27" s="65" t="s">
        <v>21</v>
      </c>
      <c r="M27" s="65"/>
      <c r="N27" s="45" t="s">
        <v>22</v>
      </c>
      <c r="O27" s="45"/>
      <c r="P27" s="45"/>
      <c r="Q27" s="46"/>
    </row>
    <row r="28" spans="1:23" ht="120" customHeight="1" thickTop="1" x14ac:dyDescent="0.55000000000000004">
      <c r="B28" s="26">
        <v>1</v>
      </c>
      <c r="C28" s="42" t="s">
        <v>18</v>
      </c>
      <c r="D28" s="56">
        <v>1500</v>
      </c>
      <c r="E28" s="57"/>
      <c r="F28" s="57"/>
      <c r="G28" s="15" t="s">
        <v>11</v>
      </c>
      <c r="H28" s="56">
        <v>1408</v>
      </c>
      <c r="I28" s="57"/>
      <c r="J28" s="57"/>
      <c r="K28" s="15" t="s">
        <v>23</v>
      </c>
      <c r="L28" s="103">
        <v>2</v>
      </c>
      <c r="M28" s="15" t="s">
        <v>12</v>
      </c>
      <c r="N28" s="58">
        <f>H28*L28</f>
        <v>2816</v>
      </c>
      <c r="O28" s="59"/>
      <c r="P28" s="59"/>
      <c r="Q28" s="2" t="s">
        <v>23</v>
      </c>
      <c r="V28"/>
    </row>
    <row r="29" spans="1:23" ht="120" customHeight="1" thickBot="1" x14ac:dyDescent="0.6">
      <c r="B29" s="27">
        <v>2</v>
      </c>
      <c r="C29" s="43" t="s">
        <v>17</v>
      </c>
      <c r="D29" s="69">
        <v>1500</v>
      </c>
      <c r="E29" s="70"/>
      <c r="F29" s="70"/>
      <c r="G29" s="23" t="s">
        <v>11</v>
      </c>
      <c r="H29" s="71">
        <v>1408</v>
      </c>
      <c r="I29" s="72"/>
      <c r="J29" s="72"/>
      <c r="K29" s="23" t="s">
        <v>23</v>
      </c>
      <c r="L29" s="104">
        <v>6</v>
      </c>
      <c r="M29" s="23" t="s">
        <v>12</v>
      </c>
      <c r="N29" s="73">
        <f>H29*L29</f>
        <v>8448</v>
      </c>
      <c r="O29" s="74"/>
      <c r="P29" s="74"/>
      <c r="Q29" s="1" t="s">
        <v>23</v>
      </c>
      <c r="S29"/>
      <c r="U29"/>
      <c r="W29"/>
    </row>
    <row r="30" spans="1:23" s="28" customFormat="1" ht="27.5" customHeight="1" thickTop="1" thickBot="1" x14ac:dyDescent="0.6">
      <c r="B30" s="63" t="s">
        <v>15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7">
        <f>SUM(N28:P29)</f>
        <v>11264</v>
      </c>
      <c r="O30" s="68"/>
      <c r="P30" s="68"/>
      <c r="Q30" s="31" t="s">
        <v>23</v>
      </c>
    </row>
    <row r="31" spans="1:23" ht="18" customHeight="1" x14ac:dyDescent="0.55000000000000004">
      <c r="C31" s="107"/>
      <c r="D31" s="107"/>
      <c r="E31" s="107"/>
      <c r="F31" s="107"/>
      <c r="G31" s="107"/>
      <c r="H31" s="108" t="s">
        <v>35</v>
      </c>
      <c r="I31" s="108"/>
      <c r="J31" s="108"/>
      <c r="K31" s="108"/>
      <c r="L31" s="107"/>
      <c r="M31" s="107"/>
      <c r="N31" s="107"/>
      <c r="O31" s="107"/>
      <c r="P31" s="107"/>
      <c r="Q31" s="107"/>
    </row>
    <row r="32" spans="1:23" ht="18" customHeight="1" x14ac:dyDescent="0.55000000000000004">
      <c r="B32" s="107"/>
      <c r="C32" s="107"/>
      <c r="D32" s="107"/>
      <c r="E32" s="107"/>
      <c r="F32" s="107"/>
      <c r="G32" s="107"/>
      <c r="H32" s="106"/>
      <c r="I32" s="106"/>
      <c r="J32" s="106"/>
      <c r="K32" s="106"/>
      <c r="L32" s="107"/>
      <c r="M32" s="107"/>
      <c r="N32" s="107"/>
      <c r="O32" s="107"/>
      <c r="P32" s="107"/>
      <c r="Q32" s="107"/>
    </row>
    <row r="33" spans="1:20" ht="18" customHeight="1" thickBot="1" x14ac:dyDescent="0.6">
      <c r="B33" s="8" t="s">
        <v>37</v>
      </c>
      <c r="C33" s="8" t="s">
        <v>38</v>
      </c>
      <c r="E33" s="8"/>
      <c r="G33" s="8"/>
      <c r="H33" s="109"/>
      <c r="I33" s="109"/>
      <c r="J33" s="109"/>
      <c r="K33" s="109"/>
    </row>
    <row r="34" spans="1:20" ht="120" customHeight="1" thickBot="1" x14ac:dyDescent="0.6">
      <c r="B34" s="35">
        <v>3</v>
      </c>
      <c r="C34" s="44" t="s">
        <v>36</v>
      </c>
      <c r="D34" s="51">
        <v>400</v>
      </c>
      <c r="E34" s="52"/>
      <c r="F34" s="52"/>
      <c r="G34" s="36" t="s">
        <v>11</v>
      </c>
      <c r="H34" s="53" t="s">
        <v>39</v>
      </c>
      <c r="I34" s="54"/>
      <c r="J34" s="54"/>
      <c r="K34" s="54"/>
      <c r="L34" s="105">
        <v>1</v>
      </c>
      <c r="M34" s="37" t="s">
        <v>12</v>
      </c>
      <c r="N34" s="51" t="s">
        <v>40</v>
      </c>
      <c r="O34" s="52"/>
      <c r="P34" s="52"/>
      <c r="Q34" s="55"/>
      <c r="T34"/>
    </row>
    <row r="35" spans="1:20" ht="18" customHeight="1" x14ac:dyDescent="0.55000000000000004">
      <c r="B35" s="89"/>
      <c r="C35" s="90"/>
      <c r="D35" s="89"/>
      <c r="E35" s="89"/>
      <c r="F35" s="89"/>
      <c r="G35" s="91"/>
      <c r="H35" s="92"/>
      <c r="I35" s="91"/>
      <c r="J35" s="91"/>
      <c r="K35" s="91"/>
      <c r="L35" s="93"/>
      <c r="M35" s="89"/>
      <c r="N35" s="89"/>
      <c r="O35" s="89"/>
      <c r="P35" s="89"/>
      <c r="Q35" s="89"/>
      <c r="T35"/>
    </row>
    <row r="37" spans="1:20" ht="58" customHeight="1" x14ac:dyDescent="0.55000000000000004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</row>
    <row r="55" spans="2:17" x14ac:dyDescent="0.55000000000000004">
      <c r="B55" s="33"/>
      <c r="C55" s="33"/>
      <c r="D55" s="33"/>
      <c r="E55" s="34"/>
      <c r="F55" s="33"/>
      <c r="G55" s="34"/>
      <c r="H55" s="33"/>
      <c r="I55" s="34"/>
      <c r="J55" s="33"/>
      <c r="K55" s="34"/>
      <c r="L55" s="33"/>
      <c r="M55" s="33"/>
      <c r="N55" s="33"/>
      <c r="O55" s="33"/>
      <c r="P55" s="33"/>
      <c r="Q55" s="33"/>
    </row>
  </sheetData>
  <sheetProtection algorithmName="SHA-512" hashValue="IkuYabHzyEQvYesvrCqGwRC8lc5YseqpPwoMm1drBpetfnkc9IewMr1A4G/xffrg6CpjqTOd1VOBpr/pmx62wQ==" saltValue="k7FkwBdhEWgwvvsxmrszYg==" spinCount="100000" sheet="1" objects="1" scenarios="1"/>
  <mergeCells count="35">
    <mergeCell ref="B3:C3"/>
    <mergeCell ref="H31:K33"/>
    <mergeCell ref="D27:G27"/>
    <mergeCell ref="H27:K27"/>
    <mergeCell ref="L27:M27"/>
    <mergeCell ref="A37:R37"/>
    <mergeCell ref="B4:K5"/>
    <mergeCell ref="D34:F34"/>
    <mergeCell ref="H34:K34"/>
    <mergeCell ref="N34:Q34"/>
    <mergeCell ref="A1:R1"/>
    <mergeCell ref="D28:F28"/>
    <mergeCell ref="H28:J28"/>
    <mergeCell ref="N28:P28"/>
    <mergeCell ref="H6:K6"/>
    <mergeCell ref="N4:O4"/>
    <mergeCell ref="N5:O5"/>
    <mergeCell ref="Q4:R4"/>
    <mergeCell ref="Q5:R5"/>
    <mergeCell ref="B22:K22"/>
    <mergeCell ref="D7:E7"/>
    <mergeCell ref="N7:O7"/>
    <mergeCell ref="N27:Q27"/>
    <mergeCell ref="L4:M5"/>
    <mergeCell ref="B30:M30"/>
    <mergeCell ref="N30:P30"/>
    <mergeCell ref="D29:F29"/>
    <mergeCell ref="H29:J29"/>
    <mergeCell ref="N29:P29"/>
    <mergeCell ref="P7:Q7"/>
    <mergeCell ref="F7:G7"/>
    <mergeCell ref="H7:I7"/>
    <mergeCell ref="J7:K7"/>
    <mergeCell ref="L7:M7"/>
    <mergeCell ref="A24:C24"/>
  </mergeCells>
  <phoneticPr fontId="2"/>
  <pageMargins left="0.7" right="0.7" top="0.75" bottom="0.75" header="0.3" footer="0.3"/>
  <pageSetup paperSize="9" scale="64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必要電力量目安</vt:lpstr>
      <vt:lpstr>必要電力量目安!Print_Area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淳 池内</dc:creator>
  <cp:lastModifiedBy>淳 池内</cp:lastModifiedBy>
  <cp:lastPrinted>2025-11-20T01:29:05Z</cp:lastPrinted>
  <dcterms:created xsi:type="dcterms:W3CDTF">2025-06-19T05:33:48Z</dcterms:created>
  <dcterms:modified xsi:type="dcterms:W3CDTF">2025-11-20T01:29:10Z</dcterms:modified>
</cp:coreProperties>
</file>